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Seller Net Sheet" sheetId="1" r:id="rId1"/>
    <sheet name="Calculator" sheetId="2" r:id="rId2"/>
  </sheets>
  <definedNames>
    <definedName name="_xlnm.Print_Area" localSheetId="0">'Seller Net Sheet'!$A$1:$D$53</definedName>
  </definedNames>
  <calcPr fullCalcOnLoad="1"/>
</workbook>
</file>

<file path=xl/sharedStrings.xml><?xml version="1.0" encoding="utf-8"?>
<sst xmlns="http://schemas.openxmlformats.org/spreadsheetml/2006/main" count="49" uniqueCount="46">
  <si>
    <t>Sale Price</t>
  </si>
  <si>
    <t>TITLE &amp; ESCROW CHARGES</t>
  </si>
  <si>
    <t xml:space="preserve">  Title Insurance Premium</t>
  </si>
  <si>
    <t xml:space="preserve">  Endorsements</t>
  </si>
  <si>
    <t xml:space="preserve">  Contract Closing Fee</t>
  </si>
  <si>
    <t xml:space="preserve">  Ancillary Escrow Fees</t>
  </si>
  <si>
    <t>THIRD PARTY PAYMENTS</t>
  </si>
  <si>
    <t xml:space="preserve">  Broker Commission</t>
  </si>
  <si>
    <t xml:space="preserve">  Payoff One</t>
  </si>
  <si>
    <t xml:space="preserve">  Payoff Two</t>
  </si>
  <si>
    <t xml:space="preserve">  Prior Year(s) Taxes</t>
  </si>
  <si>
    <t xml:space="preserve">  Utilities</t>
  </si>
  <si>
    <t xml:space="preserve">  Survey</t>
  </si>
  <si>
    <t xml:space="preserve">  Home Warranty</t>
  </si>
  <si>
    <t xml:space="preserve">  Current Year Taxes</t>
  </si>
  <si>
    <t xml:space="preserve">  Owner Association Dues</t>
  </si>
  <si>
    <t xml:space="preserve">  Rents</t>
  </si>
  <si>
    <t xml:space="preserve">  Security Deposits</t>
  </si>
  <si>
    <t xml:space="preserve">  Closing Cost Concession</t>
  </si>
  <si>
    <t xml:space="preserve">  Recordings</t>
  </si>
  <si>
    <t xml:space="preserve">  Repairs</t>
  </si>
  <si>
    <t xml:space="preserve">  Owner Association Dues / Transfer Fees</t>
  </si>
  <si>
    <t xml:space="preserve">  Owner Association Status Letter</t>
  </si>
  <si>
    <t xml:space="preserve">  Miscellaneous 1</t>
  </si>
  <si>
    <t xml:space="preserve">  Miscellaneous 2</t>
  </si>
  <si>
    <t>DEBITS</t>
  </si>
  <si>
    <t>CREDITS</t>
  </si>
  <si>
    <t>OWNER ASSOCIATION DUES CALCULATOR</t>
  </si>
  <si>
    <t>Total Days In Cycle</t>
  </si>
  <si>
    <t>RENT CALCULATOR</t>
  </si>
  <si>
    <t>ESTIMATED CLOSING DATE</t>
  </si>
  <si>
    <t>PROPERTY TAX CALCULATOR</t>
  </si>
  <si>
    <t>Days Elapsed (DO NOT Include Day of Closing)</t>
  </si>
  <si>
    <t>Total Dues (Current Cycle)</t>
  </si>
  <si>
    <t xml:space="preserve">  Broker Administration Fee</t>
  </si>
  <si>
    <t>PRORATIONS &amp; ADJUSTMENTS</t>
  </si>
  <si>
    <t>SUB-TOTAL (Prorations &amp; Adjustments)</t>
  </si>
  <si>
    <t>SUB-TOTAL (Third Party Payments)</t>
  </si>
  <si>
    <t>SUB-TOTAL (Title &amp; Escrow Charges)</t>
  </si>
  <si>
    <t>TOTAL DEBITS &amp; CREDITS</t>
  </si>
  <si>
    <t>Total Rents</t>
  </si>
  <si>
    <t>Total Days Elapsed (DO NOT Include Day of Closing)</t>
  </si>
  <si>
    <t>Paid By</t>
  </si>
  <si>
    <t>Seller</t>
  </si>
  <si>
    <t>Total Tax Estimated By</t>
  </si>
  <si>
    <t>Mill Levy * Assessed Value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</si>
</sst>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"/>
    <numFmt numFmtId="166" formatCode="[$-409]d\-mmm;@"/>
    <numFmt numFmtId="167" formatCode="&quot;$&quot;#,##0.00"/>
    <numFmt numFmtId="168" formatCode="mm/dd/yy;@"/>
    <numFmt numFmtId="169" formatCode="[$-F800]dddd\,\ mmmm\ dd\,\ yyyy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color indexed="9"/>
      <name val="Times New Roman"/>
      <family val="1"/>
    </font>
    <font>
      <b/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14" fontId="2" fillId="0" borderId="0" xfId="0" applyNumberFormat="1" applyFont="1" applyAlignment="1" applyProtection="1">
      <alignment vertical="center"/>
      <protection/>
    </xf>
    <xf numFmtId="166" fontId="2" fillId="0" borderId="0" xfId="0" applyNumberFormat="1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4" fontId="2" fillId="0" borderId="0" xfId="0" applyNumberFormat="1" applyFont="1" applyFill="1" applyAlignment="1" applyProtection="1">
      <alignment vertical="center"/>
      <protection/>
    </xf>
    <xf numFmtId="8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8" fontId="2" fillId="0" borderId="0" xfId="0" applyNumberFormat="1" applyFont="1" applyAlignment="1" applyProtection="1">
      <alignment vertical="center"/>
      <protection/>
    </xf>
    <xf numFmtId="8" fontId="2" fillId="24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8" fontId="2" fillId="24" borderId="10" xfId="0" applyNumberFormat="1" applyFont="1" applyFill="1" applyBorder="1" applyAlignment="1" applyProtection="1">
      <alignment vertical="center"/>
      <protection locked="0"/>
    </xf>
    <xf numFmtId="0" fontId="0" fillId="24" borderId="10" xfId="0" applyFont="1" applyFill="1" applyBorder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vertical="center"/>
      <protection locked="0"/>
    </xf>
    <xf numFmtId="1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8" fontId="25" fillId="0" borderId="0" xfId="0" applyNumberFormat="1" applyFont="1" applyFill="1" applyBorder="1" applyAlignment="1" applyProtection="1">
      <alignment vertical="center"/>
      <protection/>
    </xf>
    <xf numFmtId="8" fontId="25" fillId="0" borderId="0" xfId="0" applyNumberFormat="1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8" fontId="2" fillId="0" borderId="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/>
    </xf>
    <xf numFmtId="8" fontId="2" fillId="0" borderId="11" xfId="0" applyNumberFormat="1" applyFont="1" applyFill="1" applyBorder="1" applyAlignment="1" applyProtection="1">
      <alignment vertical="center"/>
      <protection/>
    </xf>
    <xf numFmtId="14" fontId="4" fillId="0" borderId="0" xfId="0" applyNumberFormat="1" applyFont="1" applyAlignment="1" applyProtection="1">
      <alignment horizontal="left" vertical="center"/>
      <protection/>
    </xf>
    <xf numFmtId="169" fontId="4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8" fontId="3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8" fontId="2" fillId="0" borderId="0" xfId="0" applyNumberFormat="1" applyFont="1" applyFill="1" applyAlignment="1" applyProtection="1">
      <alignment vertical="center"/>
      <protection/>
    </xf>
    <xf numFmtId="8" fontId="2" fillId="0" borderId="0" xfId="0" applyNumberFormat="1" applyFont="1" applyFill="1" applyAlignment="1" applyProtection="1">
      <alignment vertical="center"/>
      <protection locked="0"/>
    </xf>
    <xf numFmtId="0" fontId="26" fillId="0" borderId="0" xfId="53" applyFont="1" applyFill="1" applyAlignment="1" applyProtection="1" quotePrefix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8" fontId="4" fillId="0" borderId="0" xfId="0" applyNumberFormat="1" applyFont="1" applyAlignment="1" applyProtection="1">
      <alignment vertical="center"/>
      <protection/>
    </xf>
    <xf numFmtId="0" fontId="26" fillId="0" borderId="0" xfId="53" applyFont="1" applyFill="1" applyAlignment="1" applyProtection="1">
      <alignment horizontal="left" vertical="center"/>
      <protection hidden="1"/>
    </xf>
    <xf numFmtId="0" fontId="26" fillId="0" borderId="0" xfId="53" applyFont="1" applyFill="1" applyAlignment="1" applyProtection="1">
      <alignment horizontal="left" vertical="center"/>
      <protection hidden="1"/>
    </xf>
    <xf numFmtId="0" fontId="27" fillId="25" borderId="12" xfId="0" applyFont="1" applyFill="1" applyBorder="1" applyAlignment="1" applyProtection="1">
      <alignment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8" fontId="25" fillId="25" borderId="13" xfId="0" applyNumberFormat="1" applyFont="1" applyFill="1" applyBorder="1" applyAlignment="1" applyProtection="1">
      <alignment vertical="center"/>
      <protection/>
    </xf>
    <xf numFmtId="8" fontId="25" fillId="25" borderId="14" xfId="0" applyNumberFormat="1" applyFont="1" applyFill="1" applyBorder="1" applyAlignment="1" applyProtection="1">
      <alignment vertical="center"/>
      <protection/>
    </xf>
    <xf numFmtId="0" fontId="28" fillId="25" borderId="13" xfId="0" applyFont="1" applyFill="1" applyBorder="1" applyAlignment="1" applyProtection="1">
      <alignment horizontal="left" vertical="center"/>
      <protection/>
    </xf>
    <xf numFmtId="0" fontId="25" fillId="25" borderId="13" xfId="0" applyFont="1" applyFill="1" applyBorder="1" applyAlignment="1" applyProtection="1">
      <alignment horizontal="left" vertical="center"/>
      <protection locked="0"/>
    </xf>
    <xf numFmtId="169" fontId="4" fillId="0" borderId="0" xfId="0" applyNumberFormat="1" applyFont="1" applyAlignment="1" applyProtection="1">
      <alignment horizontal="left" vertical="center"/>
      <protection locked="0"/>
    </xf>
    <xf numFmtId="8" fontId="5" fillId="0" borderId="15" xfId="0" applyNumberFormat="1" applyFont="1" applyFill="1" applyBorder="1" applyAlignment="1" applyProtection="1">
      <alignment horizontal="right" vertical="center"/>
      <protection/>
    </xf>
    <xf numFmtId="8" fontId="5" fillId="0" borderId="16" xfId="0" applyNumberFormat="1" applyFont="1" applyFill="1" applyBorder="1" applyAlignment="1" applyProtection="1">
      <alignment horizontal="right" vertical="center"/>
      <protection/>
    </xf>
    <xf numFmtId="8" fontId="29" fillId="25" borderId="17" xfId="0" applyNumberFormat="1" applyFont="1" applyFill="1" applyBorder="1" applyAlignment="1" applyProtection="1">
      <alignment horizontal="right" vertical="center"/>
      <protection/>
    </xf>
    <xf numFmtId="8" fontId="29" fillId="25" borderId="18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fgColor theme="1"/>
          <bgColor theme="1"/>
        </patternFill>
      </fill>
    </dxf>
    <dxf>
      <fill>
        <patternFill>
          <fgColor rgb="FFFFFF00"/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fgColor rgb="FFFFFF00"/>
          <bgColor rgb="FFFFFF00"/>
        </patternFill>
      </fill>
    </dxf>
    <dxf>
      <fill>
        <patternFill>
          <fgColor rgb="FF00FF00"/>
          <bgColor rgb="FF00FF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51"/>
  <sheetViews>
    <sheetView showGridLines="0" showZeros="0" tabSelected="1" workbookViewId="0" topLeftCell="A1">
      <selection activeCell="C3" sqref="C3:D3"/>
    </sheetView>
  </sheetViews>
  <sheetFormatPr defaultColWidth="10.7109375" defaultRowHeight="15.75" customHeight="1"/>
  <cols>
    <col min="1" max="1" width="36.7109375" style="1" customWidth="1"/>
    <col min="2" max="2" width="16.7109375" style="26" customWidth="1"/>
    <col min="3" max="4" width="16.7109375" style="9" customWidth="1"/>
    <col min="5" max="16384" width="10.7109375" style="1" customWidth="1"/>
  </cols>
  <sheetData>
    <row r="3" spans="1:4" ht="15.75" customHeight="1">
      <c r="A3" s="1" t="s">
        <v>30</v>
      </c>
      <c r="B3" s="24"/>
      <c r="C3" s="46"/>
      <c r="D3" s="46"/>
    </row>
    <row r="4" spans="2:4" ht="15.75" customHeight="1">
      <c r="B4" s="24"/>
      <c r="C4" s="25"/>
      <c r="D4" s="25"/>
    </row>
    <row r="6" spans="3:4" ht="15.75" customHeight="1">
      <c r="C6" s="27" t="s">
        <v>25</v>
      </c>
      <c r="D6" s="27" t="s">
        <v>26</v>
      </c>
    </row>
    <row r="7" spans="1:4" ht="15.75" customHeight="1">
      <c r="A7" s="28"/>
      <c r="B7" s="28"/>
      <c r="C7" s="28"/>
      <c r="D7" s="28"/>
    </row>
    <row r="8" spans="1:4" ht="15.75" customHeight="1">
      <c r="A8" s="19" t="s">
        <v>0</v>
      </c>
      <c r="B8" s="20"/>
      <c r="C8" s="7"/>
      <c r="D8" s="21"/>
    </row>
    <row r="9" ht="15.75" customHeight="1"/>
    <row r="10" spans="1:4" ht="15.75" customHeight="1">
      <c r="A10" s="28"/>
      <c r="B10" s="29"/>
      <c r="C10" s="30"/>
      <c r="D10" s="30"/>
    </row>
    <row r="11" spans="1:4" ht="15.75" customHeight="1">
      <c r="A11" s="40" t="s">
        <v>35</v>
      </c>
      <c r="B11" s="45"/>
      <c r="C11" s="42"/>
      <c r="D11" s="43"/>
    </row>
    <row r="12" spans="1:4" ht="15.75" customHeight="1">
      <c r="A12" s="28" t="s">
        <v>14</v>
      </c>
      <c r="B12" s="38"/>
      <c r="C12" s="30">
        <f>Calculator!B12</f>
        <v>0</v>
      </c>
      <c r="D12" s="30"/>
    </row>
    <row r="13" spans="1:4" ht="15.75" customHeight="1">
      <c r="A13" s="28" t="s">
        <v>15</v>
      </c>
      <c r="B13" s="39"/>
      <c r="C13" s="30">
        <f>Calculator!B19</f>
      </c>
      <c r="D13" s="30">
        <f>Calculator!B18</f>
      </c>
    </row>
    <row r="14" spans="1:4" ht="15.75" customHeight="1">
      <c r="A14" s="28" t="s">
        <v>16</v>
      </c>
      <c r="B14" s="39"/>
      <c r="C14" s="30">
        <f>Calculator!B24</f>
      </c>
      <c r="D14" s="30"/>
    </row>
    <row r="15" spans="1:4" ht="15.75" customHeight="1">
      <c r="A15" s="28" t="s">
        <v>17</v>
      </c>
      <c r="B15" s="29"/>
      <c r="C15" s="31"/>
      <c r="D15" s="30"/>
    </row>
    <row r="16" spans="1:4" ht="15.75" customHeight="1">
      <c r="A16" s="28" t="s">
        <v>18</v>
      </c>
      <c r="B16" s="32"/>
      <c r="C16" s="31"/>
      <c r="D16" s="30"/>
    </row>
    <row r="17" spans="1:11" ht="15.75" customHeight="1">
      <c r="A17" s="28" t="s">
        <v>23</v>
      </c>
      <c r="B17" s="29"/>
      <c r="C17" s="31"/>
      <c r="D17" s="31"/>
      <c r="K17" s="33"/>
    </row>
    <row r="18" spans="1:11" ht="15.75" customHeight="1">
      <c r="A18" s="28" t="s">
        <v>24</v>
      </c>
      <c r="B18" s="29"/>
      <c r="C18" s="31"/>
      <c r="D18" s="31"/>
      <c r="K18" s="33"/>
    </row>
    <row r="19" spans="1:4" ht="15.75" customHeight="1" thickBot="1">
      <c r="A19" s="22" t="s">
        <v>36</v>
      </c>
      <c r="B19" s="22"/>
      <c r="C19" s="23">
        <f>SUM(C12:C18)</f>
        <v>0</v>
      </c>
      <c r="D19" s="23">
        <f>SUM(D12:D18)</f>
        <v>0</v>
      </c>
    </row>
    <row r="20" spans="1:4" ht="15.75" customHeight="1" thickTop="1">
      <c r="A20" s="19"/>
      <c r="B20" s="19"/>
      <c r="C20" s="7"/>
      <c r="D20" s="7"/>
    </row>
    <row r="21" spans="1:4" ht="15.75" customHeight="1">
      <c r="A21" s="28"/>
      <c r="B21" s="29"/>
      <c r="C21" s="30"/>
      <c r="D21" s="30"/>
    </row>
    <row r="22" spans="1:4" ht="15.75" customHeight="1">
      <c r="A22" s="40" t="s">
        <v>6</v>
      </c>
      <c r="B22" s="44"/>
      <c r="C22" s="42"/>
      <c r="D22" s="43"/>
    </row>
    <row r="23" spans="1:4" ht="15.75" customHeight="1">
      <c r="A23" s="28" t="s">
        <v>7</v>
      </c>
      <c r="B23" s="29"/>
      <c r="C23" s="31"/>
      <c r="D23" s="30"/>
    </row>
    <row r="24" spans="1:4" ht="15.75" customHeight="1">
      <c r="A24" s="28" t="s">
        <v>34</v>
      </c>
      <c r="B24" s="29"/>
      <c r="C24" s="31"/>
      <c r="D24" s="30"/>
    </row>
    <row r="25" spans="1:4" ht="15.75" customHeight="1">
      <c r="A25" s="28" t="s">
        <v>8</v>
      </c>
      <c r="B25" s="29"/>
      <c r="C25" s="31"/>
      <c r="D25" s="30"/>
    </row>
    <row r="26" spans="1:4" ht="15.75" customHeight="1">
      <c r="A26" s="28" t="s">
        <v>9</v>
      </c>
      <c r="B26" s="29"/>
      <c r="C26" s="31"/>
      <c r="D26" s="30"/>
    </row>
    <row r="27" spans="1:4" ht="15.75" customHeight="1">
      <c r="A27" s="28" t="s">
        <v>10</v>
      </c>
      <c r="B27" s="29"/>
      <c r="C27" s="31"/>
      <c r="D27" s="30"/>
    </row>
    <row r="28" spans="1:4" ht="15.75" customHeight="1">
      <c r="A28" s="28" t="s">
        <v>21</v>
      </c>
      <c r="B28" s="29"/>
      <c r="C28" s="31"/>
      <c r="D28" s="30"/>
    </row>
    <row r="29" spans="1:4" ht="15.75" customHeight="1">
      <c r="A29" s="28" t="s">
        <v>22</v>
      </c>
      <c r="B29" s="29"/>
      <c r="C29" s="31"/>
      <c r="D29" s="30"/>
    </row>
    <row r="30" spans="1:4" ht="15.75" customHeight="1">
      <c r="A30" s="28" t="s">
        <v>11</v>
      </c>
      <c r="B30" s="29"/>
      <c r="C30" s="31"/>
      <c r="D30" s="30"/>
    </row>
    <row r="31" spans="1:4" ht="15.75" customHeight="1">
      <c r="A31" s="28" t="s">
        <v>12</v>
      </c>
      <c r="B31" s="29"/>
      <c r="C31" s="31"/>
      <c r="D31" s="30"/>
    </row>
    <row r="32" spans="1:4" ht="15.75" customHeight="1">
      <c r="A32" s="28" t="s">
        <v>13</v>
      </c>
      <c r="B32" s="29"/>
      <c r="C32" s="31"/>
      <c r="D32" s="30"/>
    </row>
    <row r="33" spans="1:4" ht="15.75" customHeight="1">
      <c r="A33" s="28" t="s">
        <v>20</v>
      </c>
      <c r="B33" s="29"/>
      <c r="C33" s="31"/>
      <c r="D33" s="30"/>
    </row>
    <row r="34" spans="1:4" ht="15.75" customHeight="1">
      <c r="A34" s="28" t="s">
        <v>23</v>
      </c>
      <c r="B34" s="29"/>
      <c r="C34" s="31"/>
      <c r="D34" s="30"/>
    </row>
    <row r="35" spans="1:4" ht="15.75" customHeight="1">
      <c r="A35" s="28" t="s">
        <v>24</v>
      </c>
      <c r="B35" s="29"/>
      <c r="C35" s="31"/>
      <c r="D35" s="30"/>
    </row>
    <row r="36" spans="1:4" ht="15.75" customHeight="1" thickBot="1">
      <c r="A36" s="22" t="s">
        <v>37</v>
      </c>
      <c r="B36" s="35"/>
      <c r="C36" s="23">
        <f>SUM(C23:C35)</f>
        <v>0</v>
      </c>
      <c r="D36" s="23">
        <f>SUM(D23:D35)</f>
        <v>0</v>
      </c>
    </row>
    <row r="37" ht="15.75" customHeight="1" thickTop="1"/>
    <row r="38" ht="15.75" customHeight="1"/>
    <row r="39" spans="1:4" ht="15.75" customHeight="1">
      <c r="A39" s="40" t="s">
        <v>1</v>
      </c>
      <c r="B39" s="41"/>
      <c r="C39" s="42"/>
      <c r="D39" s="43"/>
    </row>
    <row r="40" spans="1:4" ht="15.75" customHeight="1">
      <c r="A40" s="28" t="s">
        <v>2</v>
      </c>
      <c r="B40" s="29"/>
      <c r="C40" s="31"/>
      <c r="D40" s="30"/>
    </row>
    <row r="41" spans="1:4" ht="15.75" customHeight="1">
      <c r="A41" s="28" t="s">
        <v>3</v>
      </c>
      <c r="B41" s="29"/>
      <c r="C41" s="31"/>
      <c r="D41" s="30"/>
    </row>
    <row r="42" spans="1:4" ht="15.75" customHeight="1">
      <c r="A42" s="28" t="s">
        <v>4</v>
      </c>
      <c r="B42" s="29"/>
      <c r="C42" s="31"/>
      <c r="D42" s="30"/>
    </row>
    <row r="43" spans="1:4" ht="15.75" customHeight="1">
      <c r="A43" s="28" t="s">
        <v>5</v>
      </c>
      <c r="B43" s="29"/>
      <c r="C43" s="31"/>
      <c r="D43" s="30"/>
    </row>
    <row r="44" spans="1:4" ht="15.75" customHeight="1">
      <c r="A44" s="28" t="s">
        <v>19</v>
      </c>
      <c r="B44" s="29"/>
      <c r="C44" s="31"/>
      <c r="D44" s="30"/>
    </row>
    <row r="45" spans="1:4" ht="15.75" customHeight="1" thickBot="1">
      <c r="A45" s="22" t="s">
        <v>38</v>
      </c>
      <c r="B45" s="36"/>
      <c r="C45" s="23">
        <f>SUM(C40:C44)</f>
        <v>0</v>
      </c>
      <c r="D45" s="23">
        <f>SUM(D40:D44)</f>
        <v>0</v>
      </c>
    </row>
    <row r="46" spans="1:4" ht="15.75" customHeight="1" thickTop="1">
      <c r="A46" s="28"/>
      <c r="B46" s="29"/>
      <c r="C46" s="30"/>
      <c r="D46" s="30"/>
    </row>
    <row r="48" spans="1:4" ht="15.75" customHeight="1">
      <c r="A48" s="34" t="s">
        <v>39</v>
      </c>
      <c r="C48" s="37">
        <f>C$8+C$19+C$36+C$45</f>
        <v>0</v>
      </c>
      <c r="D48" s="37">
        <f>D$8+D$19+D$36+D$45</f>
        <v>0</v>
      </c>
    </row>
    <row r="49" ht="15.75" customHeight="1" thickBot="1"/>
    <row r="50" spans="1:4" ht="15.75" customHeight="1">
      <c r="A50" s="51" t="str">
        <f>IF(C48=D48,"  NO BALANCE DUE OR PAYABLE",IF(C48&lt;D48,"  BALANCE DUE TO SELLER",IF(C48&gt;D48,"  BALANCE DUE FROM SELLER","")))</f>
        <v>  NO BALANCE DUE OR PAYABLE</v>
      </c>
      <c r="B50" s="52"/>
      <c r="C50" s="47">
        <f>IF(A50="  BALANCE DUE TO SELLER",D48-C48,"")</f>
      </c>
      <c r="D50" s="49">
        <f>IF(A50="  BALANCE DUE FROM SELLER",C48-D48,"")</f>
      </c>
    </row>
    <row r="51" spans="1:4" ht="15.75" customHeight="1" thickBot="1">
      <c r="A51" s="53"/>
      <c r="B51" s="54"/>
      <c r="C51" s="48"/>
      <c r="D51" s="50"/>
    </row>
  </sheetData>
  <sheetProtection sheet="1"/>
  <mergeCells count="4">
    <mergeCell ref="C3:D3"/>
    <mergeCell ref="C50:C51"/>
    <mergeCell ref="D50:D51"/>
    <mergeCell ref="A50:B51"/>
  </mergeCells>
  <conditionalFormatting sqref="A50:B51">
    <cfRule type="expression" priority="1" dxfId="4" stopIfTrue="1">
      <formula>A50="  BALANCE DUE FROM SELLER"</formula>
    </cfRule>
    <cfRule type="expression" priority="2" dxfId="3" stopIfTrue="1">
      <formula>A50="  BALANCE DUE TO SELLER"</formula>
    </cfRule>
    <cfRule type="expression" priority="3" dxfId="2" stopIfTrue="1">
      <formula>A50="  NO BALANCE DUE OR PAYABLE"</formula>
    </cfRule>
  </conditionalFormatting>
  <printOptions/>
  <pageMargins left="0.75" right="0.75" top="1" bottom="1" header="0.5" footer="0.5"/>
  <pageSetup horizontalDpi="600" verticalDpi="600" orientation="portrait" paperSize="5" r:id="rId2"/>
  <headerFooter alignWithMargins="0">
    <oddHeader>&amp;C&amp;"Times New Roman,Bold"&amp;20SELLER'S ESTIMATED NET SHEET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4"/>
  <sheetViews>
    <sheetView showGridLines="0" zoomScalePageLayoutView="0" workbookViewId="0" topLeftCell="A1">
      <selection activeCell="A7" sqref="A7"/>
    </sheetView>
  </sheetViews>
  <sheetFormatPr defaultColWidth="10.7109375" defaultRowHeight="15.75" customHeight="1"/>
  <cols>
    <col min="1" max="1" width="50.7109375" style="1" customWidth="1"/>
    <col min="2" max="2" width="25.7109375" style="1" customWidth="1"/>
    <col min="3" max="5" width="15.7109375" style="1" customWidth="1"/>
    <col min="6" max="16384" width="10.7109375" style="1" customWidth="1"/>
  </cols>
  <sheetData>
    <row r="1" spans="2:4" ht="15.75" customHeight="1">
      <c r="B1" s="15">
        <f>'Seller Net Sheet'!C3</f>
        <v>0</v>
      </c>
      <c r="C1" s="16"/>
      <c r="D1" s="16"/>
    </row>
    <row r="2" spans="2:4" ht="15.75" customHeight="1">
      <c r="B2" s="16">
        <f>YEAR(B1)</f>
        <v>1900</v>
      </c>
      <c r="C2" s="16"/>
      <c r="D2" s="16"/>
    </row>
    <row r="3" spans="2:4" ht="15.75" customHeight="1">
      <c r="B3" s="15">
        <f>DATE(B2,1,1)</f>
        <v>1</v>
      </c>
      <c r="C3" s="15">
        <f>DATE(B2,12,31)</f>
        <v>366</v>
      </c>
      <c r="D3" s="16">
        <f>(C3-B3)+1</f>
        <v>366</v>
      </c>
    </row>
    <row r="4" spans="2:4" ht="15.75" customHeight="1">
      <c r="B4" s="16">
        <f>B1-B3</f>
        <v>-1</v>
      </c>
      <c r="C4" s="16"/>
      <c r="D4" s="16"/>
    </row>
    <row r="6" spans="1:4" ht="15.75" customHeight="1">
      <c r="A6" s="3"/>
      <c r="B6" s="2"/>
      <c r="C6" s="4"/>
      <c r="D6" s="2"/>
    </row>
    <row r="7" ht="15.75" customHeight="1">
      <c r="A7" s="5" t="s">
        <v>31</v>
      </c>
    </row>
    <row r="8" spans="1:4" ht="15.75" customHeight="1">
      <c r="A8" s="1" t="s">
        <v>44</v>
      </c>
      <c r="B8" s="10" t="s">
        <v>45</v>
      </c>
      <c r="D8" s="6"/>
    </row>
    <row r="9" spans="1:2" ht="15.75" customHeight="1">
      <c r="A9" s="1" t="str">
        <f>IF(B8="Mill Levy * Assessed Value","Most Recent Mill Levy","")</f>
        <v>Most Recent Mill Levy</v>
      </c>
      <c r="B9" s="11"/>
    </row>
    <row r="10" spans="1:2" ht="15.75" customHeight="1">
      <c r="A10" s="1" t="str">
        <f>IF(B8="Mill Levy * Assessed Value","Current Assessed Value","Prior Year / Other Tax Amount")</f>
        <v>Current Assessed Value</v>
      </c>
      <c r="B10" s="12"/>
    </row>
    <row r="11" ht="15.75" customHeight="1">
      <c r="B11" s="17">
        <f>IF(A10="Current Assessed Value",(B9*B10)/1000,IF(A10="Prior Year / Other Tax Amount",B10,""))</f>
        <v>0</v>
      </c>
    </row>
    <row r="12" ht="15.75" customHeight="1">
      <c r="B12" s="17">
        <f>ROUND((B11/D3)*B4,2)</f>
        <v>0</v>
      </c>
    </row>
    <row r="13" ht="15.75" customHeight="1">
      <c r="A13" s="5" t="s">
        <v>27</v>
      </c>
    </row>
    <row r="14" spans="1:2" ht="15.75" customHeight="1">
      <c r="A14" s="1" t="s">
        <v>33</v>
      </c>
      <c r="B14" s="12"/>
    </row>
    <row r="15" spans="1:2" ht="15.75" customHeight="1">
      <c r="A15" s="8" t="s">
        <v>42</v>
      </c>
      <c r="B15" s="13" t="s">
        <v>43</v>
      </c>
    </row>
    <row r="16" spans="1:2" ht="15.75" customHeight="1">
      <c r="A16" s="1" t="s">
        <v>28</v>
      </c>
      <c r="B16" s="14"/>
    </row>
    <row r="17" spans="1:2" ht="15.75" customHeight="1">
      <c r="A17" s="1" t="s">
        <v>32</v>
      </c>
      <c r="B17" s="14"/>
    </row>
    <row r="18" ht="15.75" customHeight="1">
      <c r="B18" s="18">
        <f>IF($B$14="","",IF($B$15="Seller",ROUND(($B$14/$B$16)*($B$16-$B$17),2),""))</f>
      </c>
    </row>
    <row r="19" ht="15.75" customHeight="1">
      <c r="B19" s="18">
        <f>IF($B$14="","",IF($B$15="Buyer",ROUND(($B$14/$B$16)*$B$17,2),""))</f>
      </c>
    </row>
    <row r="20" ht="15.75" customHeight="1">
      <c r="A20" s="5" t="s">
        <v>29</v>
      </c>
    </row>
    <row r="21" spans="1:2" ht="15.75" customHeight="1">
      <c r="A21" s="8" t="s">
        <v>40</v>
      </c>
      <c r="B21" s="12"/>
    </row>
    <row r="22" spans="1:2" ht="15.75" customHeight="1">
      <c r="A22" s="1" t="s">
        <v>28</v>
      </c>
      <c r="B22" s="14"/>
    </row>
    <row r="23" spans="1:2" ht="15.75" customHeight="1">
      <c r="A23" s="1" t="s">
        <v>41</v>
      </c>
      <c r="B23" s="14"/>
    </row>
    <row r="24" ht="15.75" customHeight="1">
      <c r="B24" s="18">
        <f>IF(B21="","",ROUND((B21/B22)*B23,2))</f>
      </c>
    </row>
  </sheetData>
  <sheetProtection sheet="1"/>
  <conditionalFormatting sqref="B9">
    <cfRule type="expression" priority="1" dxfId="5" stopIfTrue="1">
      <formula>A9="Most Recent Mill Levy"</formula>
    </cfRule>
    <cfRule type="expression" priority="3" dxfId="0" stopIfTrue="1">
      <formula>A9=""</formula>
    </cfRule>
  </conditionalFormatting>
  <dataValidations count="2">
    <dataValidation type="list" allowBlank="1" showInputMessage="1" showErrorMessage="1" prompt="Select Option" error="Select From Dropdown Menu" sqref="B15">
      <formula1>"Seller, Buyer"</formula1>
    </dataValidation>
    <dataValidation type="list" allowBlank="1" showInputMessage="1" showErrorMessage="1" prompt="Select Option" error="Select From Dropdown Menu" sqref="B8">
      <formula1>"Mill Levy * Assessed Value, Prior Year / Other"</formula1>
    </dataValidation>
  </dataValidations>
  <printOptions/>
  <pageMargins left="0.75" right="0.75" top="1" bottom="1" header="0.5" footer="0.5"/>
  <pageSetup horizontalDpi="360" verticalDpi="36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 II-C-1 (Seller's Net Sheet)</dc:title>
  <dc:subject/>
  <dc:creator>fdeming</dc:creator>
  <cp:keywords/>
  <dc:description/>
  <cp:lastModifiedBy>fdeming</cp:lastModifiedBy>
  <cp:lastPrinted>2011-01-03T21:45:44Z</cp:lastPrinted>
  <dcterms:created xsi:type="dcterms:W3CDTF">2009-11-09T15:25:48Z</dcterms:created>
  <dcterms:modified xsi:type="dcterms:W3CDTF">2011-11-23T22:04:34Z</dcterms:modified>
  <cp:category/>
  <cp:version/>
  <cp:contentType/>
  <cp:contentStatus/>
</cp:coreProperties>
</file>